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verview" sheetId="1" r:id="rId1"/>
  </sheets>
  <calcPr calcId="145621"/>
</workbook>
</file>

<file path=xl/calcChain.xml><?xml version="1.0" encoding="utf-8"?>
<calcChain xmlns="http://schemas.openxmlformats.org/spreadsheetml/2006/main">
  <c r="Q15" i="1" l="1"/>
  <c r="P15" i="1"/>
  <c r="O15" i="1"/>
  <c r="N15" i="1"/>
  <c r="M15" i="1"/>
  <c r="L15" i="1"/>
  <c r="K15" i="1"/>
  <c r="I15" i="1"/>
  <c r="H15" i="1"/>
  <c r="J15" i="1" s="1"/>
  <c r="F15" i="1"/>
  <c r="E15" i="1"/>
  <c r="G15" i="1" s="1"/>
  <c r="D15" i="1"/>
  <c r="C15" i="1"/>
  <c r="B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</calcChain>
</file>

<file path=xl/sharedStrings.xml><?xml version="1.0" encoding="utf-8"?>
<sst xmlns="http://schemas.openxmlformats.org/spreadsheetml/2006/main" count="37" uniqueCount="37">
  <si>
    <t>MIMU List of possible flood-affected villages as of 7 December 2015</t>
  </si>
  <si>
    <r>
      <t xml:space="preserve">This list of probable flood-affected villages is based on satellite images made available with the support of Myanmar's Relief and Resettlement Department*, Sentinel Asia, JAXA, UNOSAT and AIRBUS. 
</t>
    </r>
    <r>
      <rPr>
        <i/>
        <sz val="11"/>
        <color rgb="FF800000"/>
        <rFont val="Calibri"/>
        <family val="2"/>
        <scheme val="minor"/>
      </rPr>
      <t>Due to limited image resolution and lack of images for some areas, it may differ from the actual ground situation</t>
    </r>
    <r>
      <rPr>
        <i/>
        <sz val="11"/>
        <rFont val="Calibri"/>
        <family val="2"/>
        <scheme val="minor"/>
      </rPr>
      <t xml:space="preserve">. Ground feedback can be shared with MIMU - </t>
    </r>
    <r>
      <rPr>
        <i/>
        <u/>
        <sz val="11"/>
        <color rgb="FF0033CC"/>
        <rFont val="Calibri"/>
        <family val="2"/>
        <scheme val="minor"/>
      </rPr>
      <t>nway.aung@undp.org</t>
    </r>
  </si>
  <si>
    <t>State/ Region</t>
  </si>
  <si>
    <t>No. of Affected Townships</t>
  </si>
  <si>
    <t xml:space="preserve">Total Townships </t>
  </si>
  <si>
    <t xml:space="preserve">% affected TS </t>
  </si>
  <si>
    <t>No. of Affected Village Tracts</t>
  </si>
  <si>
    <t xml:space="preserve">Total no. Village Tracts </t>
  </si>
  <si>
    <t xml:space="preserve">% affected Village tracts </t>
  </si>
  <si>
    <t>No. of Affected Villages</t>
  </si>
  <si>
    <t>Total Villages</t>
  </si>
  <si>
    <t>% affected Villages</t>
  </si>
  <si>
    <t>Probable Affected villages _satellite images</t>
  </si>
  <si>
    <t>*** MIRA &amp; other Assessment villages</t>
  </si>
  <si>
    <t>Health Facilities damaged villages</t>
  </si>
  <si>
    <t>School damaged villages</t>
  </si>
  <si>
    <t>Population in Affected Village Tract _Total</t>
  </si>
  <si>
    <t>Population in Affected Village Tract _Male</t>
  </si>
  <si>
    <t>Population in Affected Village Tract _Female</t>
  </si>
  <si>
    <t>Ayeyarwady</t>
  </si>
  <si>
    <t>Bago</t>
  </si>
  <si>
    <t>Chin **</t>
  </si>
  <si>
    <t>n/a</t>
  </si>
  <si>
    <t>Kayin</t>
  </si>
  <si>
    <t>Magway**</t>
  </si>
  <si>
    <t>Mandalay</t>
  </si>
  <si>
    <t>Mon</t>
  </si>
  <si>
    <t>Rakhine</t>
  </si>
  <si>
    <t>Sagaing</t>
  </si>
  <si>
    <t>Yangon</t>
  </si>
  <si>
    <t>Total (10SRs)</t>
  </si>
  <si>
    <t>NOTE:</t>
  </si>
  <si>
    <t>* Ministry of Social Welfare, Relief and Resettlement. Republic of the Union of Myanmar</t>
  </si>
  <si>
    <r>
      <t xml:space="preserve">** Images did not cover all affected areas of Magway. Information on probable affected villages in </t>
    </r>
    <r>
      <rPr>
        <b/>
        <i/>
        <sz val="11"/>
        <rFont val="Calibri"/>
        <family val="2"/>
        <scheme val="minor"/>
      </rPr>
      <t xml:space="preserve">Chin state from satellite images is limited. </t>
    </r>
  </si>
  <si>
    <t>*** MIRA : Multi-sectors Initial Rapid Assessment</t>
  </si>
  <si>
    <t>Information on affected Urban Area is not yet included.</t>
  </si>
  <si>
    <t>Information on affected villages without place code is not yet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</si>
</sst>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000455]0.####E+000"/>
    <numFmt numFmtId="166" formatCode="[$-10000455]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E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800000"/>
      <name val="Calibri"/>
      <family val="2"/>
      <scheme val="minor"/>
    </font>
    <font>
      <i/>
      <u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color indexed="8"/>
      <name val="-Win---Innwa"/>
    </font>
    <font>
      <sz val="11"/>
      <color indexed="8"/>
      <name val="Zawgyi-On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4"/>
      <color theme="1"/>
      <name val="Myanmar2"/>
      <family val="2"/>
    </font>
    <font>
      <sz val="14"/>
      <name val="Myanmar2ex"/>
      <family val="2"/>
    </font>
    <font>
      <sz val="11"/>
      <color theme="1"/>
      <name val="-Body font"/>
      <family val="2"/>
    </font>
    <font>
      <b/>
      <sz val="11"/>
      <color indexed="63"/>
      <name val="Calibri"/>
      <family val="2"/>
    </font>
    <font>
      <b/>
      <sz val="14"/>
      <color theme="1"/>
      <name val="Myanmar2"/>
      <family val="2"/>
    </font>
    <font>
      <sz val="10"/>
      <name val="Myanmar3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5" fillId="8" borderId="0" applyNumberFormat="0" applyBorder="0" applyAlignment="0" applyProtection="0"/>
    <xf numFmtId="0" fontId="16" fillId="25" borderId="24" applyNumberFormat="0" applyAlignment="0" applyProtection="0"/>
    <xf numFmtId="0" fontId="17" fillId="26" borderId="25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24" applyNumberFormat="0" applyAlignment="0" applyProtection="0"/>
    <xf numFmtId="0" fontId="27" fillId="0" borderId="29" applyNumberFormat="0" applyFill="0" applyAlignment="0" applyProtection="0"/>
    <xf numFmtId="0" fontId="2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31" fillId="0" borderId="0"/>
    <xf numFmtId="165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8" borderId="30" applyNumberFormat="0" applyFont="0" applyAlignment="0" applyProtection="0"/>
    <xf numFmtId="0" fontId="35" fillId="25" borderId="3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alignment horizontal="centerContinuous"/>
    </xf>
    <xf numFmtId="166" fontId="37" fillId="29" borderId="32">
      <alignment vertical="center"/>
    </xf>
    <xf numFmtId="0" fontId="38" fillId="0" borderId="0" applyNumberFormat="0" applyFill="0" applyBorder="0" applyAlignment="0" applyProtection="0"/>
    <xf numFmtId="0" fontId="10" fillId="0" borderId="33" applyNumberFormat="0" applyFill="0" applyAlignment="0" applyProtection="0"/>
    <xf numFmtId="0" fontId="39" fillId="0" borderId="0" applyNumberFormat="0" applyFill="0" applyBorder="0" applyAlignment="0" applyProtection="0"/>
    <xf numFmtId="166" fontId="37" fillId="0" borderId="32">
      <alignment vertical="center"/>
    </xf>
    <xf numFmtId="166" fontId="37" fillId="30" borderId="32">
      <alignment vertical="center"/>
    </xf>
    <xf numFmtId="166" fontId="37" fillId="31" borderId="32">
      <alignment vertical="center"/>
    </xf>
    <xf numFmtId="166" fontId="37" fillId="31" borderId="32">
      <alignment vertical="center"/>
    </xf>
    <xf numFmtId="166" fontId="37" fillId="32" borderId="15">
      <alignment vertical="center"/>
    </xf>
    <xf numFmtId="166" fontId="37" fillId="33" borderId="32">
      <alignment vertical="center"/>
    </xf>
    <xf numFmtId="166" fontId="37" fillId="34" borderId="32">
      <alignment vertical="center"/>
    </xf>
  </cellStyleXfs>
  <cellXfs count="45">
    <xf numFmtId="0" fontId="0" fillId="0" borderId="0" xfId="0"/>
    <xf numFmtId="1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8" xfId="0" applyNumberFormat="1" applyFill="1" applyBorder="1"/>
    <xf numFmtId="0" fontId="0" fillId="0" borderId="12" xfId="0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3" fontId="0" fillId="0" borderId="14" xfId="0" applyNumberFormat="1" applyFill="1" applyBorder="1"/>
    <xf numFmtId="0" fontId="0" fillId="0" borderId="14" xfId="0" applyFill="1" applyBorder="1" applyAlignment="1">
      <alignment horizontal="right"/>
    </xf>
    <xf numFmtId="0" fontId="0" fillId="0" borderId="17" xfId="0" applyBorder="1"/>
    <xf numFmtId="0" fontId="0" fillId="0" borderId="18" xfId="0" applyFill="1" applyBorder="1"/>
    <xf numFmtId="0" fontId="0" fillId="0" borderId="19" xfId="0" applyFill="1" applyBorder="1"/>
    <xf numFmtId="1" fontId="0" fillId="0" borderId="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19" xfId="0" applyNumberFormat="1" applyFill="1" applyBorder="1"/>
    <xf numFmtId="0" fontId="10" fillId="2" borderId="1" xfId="2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top" wrapText="1"/>
    </xf>
    <xf numFmtId="1" fontId="2" fillId="3" borderId="1" xfId="0" applyNumberFormat="1" applyFont="1" applyFill="1" applyBorder="1"/>
    <xf numFmtId="0" fontId="2" fillId="3" borderId="23" xfId="0" applyFont="1" applyFill="1" applyBorder="1" applyAlignment="1">
      <alignment horizontal="right" vertical="top" wrapText="1"/>
    </xf>
    <xf numFmtId="1" fontId="2" fillId="3" borderId="4" xfId="0" applyNumberFormat="1" applyFont="1" applyFill="1" applyBorder="1"/>
    <xf numFmtId="164" fontId="2" fillId="3" borderId="3" xfId="1" applyNumberFormat="1" applyFont="1" applyFill="1" applyBorder="1" applyAlignment="1">
      <alignment horizontal="right" vertical="top" wrapText="1"/>
    </xf>
    <xf numFmtId="0" fontId="11" fillId="0" borderId="0" xfId="0" applyFont="1"/>
    <xf numFmtId="1" fontId="0" fillId="0" borderId="0" xfId="0" applyNumberFormat="1"/>
    <xf numFmtId="0" fontId="11" fillId="0" borderId="0" xfId="0" applyFont="1" applyFill="1" applyBorder="1"/>
  </cellXfs>
  <cellStyles count="37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2 2" xfId="30"/>
    <cellStyle name="Comma 12 3" xfId="31"/>
    <cellStyle name="Comma 2" xfId="32"/>
    <cellStyle name="Comma 2 2" xfId="33"/>
    <cellStyle name="Comma 2 2 2" xfId="34"/>
    <cellStyle name="Comma 2 3" xfId="35"/>
    <cellStyle name="Comma 3" xfId="36"/>
    <cellStyle name="Comma 3 2" xfId="37"/>
    <cellStyle name="Comma 4" xfId="38"/>
    <cellStyle name="Currency 10" xfId="39"/>
    <cellStyle name="Currency 10 10" xfId="40"/>
    <cellStyle name="Currency 10 10 2" xfId="41"/>
    <cellStyle name="Currency 10 11" xfId="42"/>
    <cellStyle name="Currency 10 12" xfId="43"/>
    <cellStyle name="Currency 10 13" xfId="44"/>
    <cellStyle name="Currency 10 2" xfId="45"/>
    <cellStyle name="Currency 10 3" xfId="46"/>
    <cellStyle name="Currency 10 4" xfId="47"/>
    <cellStyle name="Currency 10 5" xfId="48"/>
    <cellStyle name="Currency 10 6" xfId="49"/>
    <cellStyle name="Currency 10 7" xfId="50"/>
    <cellStyle name="Currency 10 8" xfId="51"/>
    <cellStyle name="Currency 10 9" xfId="52"/>
    <cellStyle name="Currency 15" xfId="53"/>
    <cellStyle name="Currency 15 2" xfId="54"/>
    <cellStyle name="Currency 15 3" xfId="55"/>
    <cellStyle name="Currency 17" xfId="56"/>
    <cellStyle name="Currency 19" xfId="57"/>
    <cellStyle name="Currency 19 2" xfId="58"/>
    <cellStyle name="Currency 19 2 2" xfId="59"/>
    <cellStyle name="Currency 19 3" xfId="60"/>
    <cellStyle name="Currency 2" xfId="61"/>
    <cellStyle name="Currency 2 10" xfId="62"/>
    <cellStyle name="Currency 2 10 2" xfId="63"/>
    <cellStyle name="Currency 2 10 2 2" xfId="64"/>
    <cellStyle name="Currency 2 10 3" xfId="65"/>
    <cellStyle name="Currency 2 11" xfId="66"/>
    <cellStyle name="Currency 2 11 2" xfId="67"/>
    <cellStyle name="Currency 2 12" xfId="68"/>
    <cellStyle name="Currency 2 13" xfId="69"/>
    <cellStyle name="Currency 2 14" xfId="70"/>
    <cellStyle name="Currency 2 14 2" xfId="71"/>
    <cellStyle name="Currency 2 14 3" xfId="72"/>
    <cellStyle name="Currency 2 15" xfId="73"/>
    <cellStyle name="Currency 2 15 2" xfId="74"/>
    <cellStyle name="Currency 2 16" xfId="75"/>
    <cellStyle name="Currency 2 17" xfId="76"/>
    <cellStyle name="Currency 2 18" xfId="77"/>
    <cellStyle name="Currency 2 19" xfId="78"/>
    <cellStyle name="Currency 2 2" xfId="79"/>
    <cellStyle name="Currency 2 2 2" xfId="80"/>
    <cellStyle name="Currency 2 2 3" xfId="81"/>
    <cellStyle name="Currency 2 20" xfId="82"/>
    <cellStyle name="Currency 2 21" xfId="83"/>
    <cellStyle name="Currency 2 22" xfId="84"/>
    <cellStyle name="Currency 2 23" xfId="85"/>
    <cellStyle name="Currency 2 24" xfId="86"/>
    <cellStyle name="Currency 2 25" xfId="87"/>
    <cellStyle name="Currency 2 26" xfId="88"/>
    <cellStyle name="Currency 2 27" xfId="89"/>
    <cellStyle name="Currency 2 28" xfId="90"/>
    <cellStyle name="Currency 2 3" xfId="91"/>
    <cellStyle name="Currency 2 3 2" xfId="92"/>
    <cellStyle name="Currency 2 3 3" xfId="93"/>
    <cellStyle name="Currency 2 4" xfId="94"/>
    <cellStyle name="Currency 2 4 2" xfId="95"/>
    <cellStyle name="Currency 2 5" xfId="96"/>
    <cellStyle name="Currency 2 5 2" xfId="97"/>
    <cellStyle name="Currency 2 6" xfId="98"/>
    <cellStyle name="Currency 2 6 2" xfId="99"/>
    <cellStyle name="Currency 2 7" xfId="100"/>
    <cellStyle name="Currency 2 7 2" xfId="101"/>
    <cellStyle name="Currency 2 8" xfId="102"/>
    <cellStyle name="Currency 2 9" xfId="103"/>
    <cellStyle name="Currency 22" xfId="104"/>
    <cellStyle name="Currency 3" xfId="105"/>
    <cellStyle name="Currency 3 2" xfId="106"/>
    <cellStyle name="Currency 3 2 2" xfId="107"/>
    <cellStyle name="Currency 3 2 2 2" xfId="108"/>
    <cellStyle name="Currency 3 2 3" xfId="109"/>
    <cellStyle name="Currency 3 3" xfId="110"/>
    <cellStyle name="Currency 3 3 2" xfId="111"/>
    <cellStyle name="Currency 3 4" xfId="112"/>
    <cellStyle name="Currency 4" xfId="113"/>
    <cellStyle name="Currency 4 10" xfId="114"/>
    <cellStyle name="Currency 4 10 2" xfId="115"/>
    <cellStyle name="Currency 4 11" xfId="116"/>
    <cellStyle name="Currency 4 12" xfId="117"/>
    <cellStyle name="Currency 4 13" xfId="118"/>
    <cellStyle name="Currency 4 2" xfId="119"/>
    <cellStyle name="Currency 4 2 2" xfId="120"/>
    <cellStyle name="Currency 4 2 2 2" xfId="121"/>
    <cellStyle name="Currency 4 2 3" xfId="122"/>
    <cellStyle name="Currency 4 3" xfId="123"/>
    <cellStyle name="Currency 4 3 2" xfId="124"/>
    <cellStyle name="Currency 4 4" xfId="125"/>
    <cellStyle name="Currency 4 5" xfId="126"/>
    <cellStyle name="Currency 4 6" xfId="127"/>
    <cellStyle name="Currency 4 7" xfId="128"/>
    <cellStyle name="Currency 4 8" xfId="129"/>
    <cellStyle name="Currency 4 9" xfId="130"/>
    <cellStyle name="Currency 5" xfId="131"/>
    <cellStyle name="Currency 5 2" xfId="132"/>
    <cellStyle name="Currency 5 2 2" xfId="133"/>
    <cellStyle name="Currency 5 3" xfId="134"/>
    <cellStyle name="Currency 6" xfId="135"/>
    <cellStyle name="Currency 6 2" xfId="136"/>
    <cellStyle name="Currency 7" xfId="137"/>
    <cellStyle name="Currency 7 2" xfId="138"/>
    <cellStyle name="Currency 8" xfId="139"/>
    <cellStyle name="Currency 9" xfId="140"/>
    <cellStyle name="Explanatory Text 2" xfId="141"/>
    <cellStyle name="Good 2" xfId="142"/>
    <cellStyle name="Heading 1 2" xfId="143"/>
    <cellStyle name="Heading 2 2" xfId="144"/>
    <cellStyle name="Heading 3 2" xfId="145"/>
    <cellStyle name="Heading 4 2" xfId="146"/>
    <cellStyle name="Input 2" xfId="147"/>
    <cellStyle name="Linked Cell 2" xfId="148"/>
    <cellStyle name="Neutral 2" xfId="149"/>
    <cellStyle name="Normal" xfId="0" builtinId="0"/>
    <cellStyle name="Normal 10" xfId="150"/>
    <cellStyle name="Normal 10 2" xfId="151"/>
    <cellStyle name="Normal 10 2 2" xfId="152"/>
    <cellStyle name="Normal 10 3" xfId="153"/>
    <cellStyle name="Normal 10_13-14 0402 New Last(TT last)(18-11-2013)" xfId="154"/>
    <cellStyle name="Normal 100" xfId="155"/>
    <cellStyle name="Normal 101" xfId="156"/>
    <cellStyle name="Normal 101 2" xfId="157"/>
    <cellStyle name="Normal 101 3" xfId="158"/>
    <cellStyle name="Normal 102" xfId="159"/>
    <cellStyle name="Normal 102 2" xfId="160"/>
    <cellStyle name="Normal 102 3" xfId="161"/>
    <cellStyle name="Normal 103" xfId="162"/>
    <cellStyle name="Normal 103 2" xfId="163"/>
    <cellStyle name="Normal 104" xfId="164"/>
    <cellStyle name="Normal 105" xfId="165"/>
    <cellStyle name="Normal 106" xfId="166"/>
    <cellStyle name="Normal 107" xfId="167"/>
    <cellStyle name="Normal 108" xfId="168"/>
    <cellStyle name="Normal 109" xfId="169"/>
    <cellStyle name="Normal 11" xfId="170"/>
    <cellStyle name="Normal 11 2" xfId="171"/>
    <cellStyle name="Normal 11_13-14 0402 New Last(TT last)(18-11-2013)" xfId="172"/>
    <cellStyle name="Normal 110" xfId="173"/>
    <cellStyle name="Normal 12" xfId="174"/>
    <cellStyle name="Normal 12 2" xfId="175"/>
    <cellStyle name="Normal 12 3" xfId="176"/>
    <cellStyle name="Normal 13" xfId="177"/>
    <cellStyle name="Normal 14" xfId="178"/>
    <cellStyle name="Normal 15" xfId="179"/>
    <cellStyle name="Normal 15 2" xfId="180"/>
    <cellStyle name="Normal 16" xfId="181"/>
    <cellStyle name="Normal 17" xfId="182"/>
    <cellStyle name="Normal 18" xfId="183"/>
    <cellStyle name="Normal 19" xfId="184"/>
    <cellStyle name="Normal 2" xfId="185"/>
    <cellStyle name="Normal 2 10" xfId="186"/>
    <cellStyle name="Normal 2 11" xfId="187"/>
    <cellStyle name="Normal 2 13" xfId="188"/>
    <cellStyle name="Normal 2 14" xfId="189"/>
    <cellStyle name="Normal 2 15" xfId="190"/>
    <cellStyle name="Normal 2 2" xfId="191"/>
    <cellStyle name="Normal 2 2 2" xfId="192"/>
    <cellStyle name="Normal 2 2 2 2" xfId="193"/>
    <cellStyle name="Normal 2 2 2_13-14 0402 New Last(TT last)(18-11-2013)" xfId="194"/>
    <cellStyle name="Normal 2 2 3" xfId="195"/>
    <cellStyle name="Normal 2 2 4" xfId="196"/>
    <cellStyle name="Normal 2 2 5" xfId="197"/>
    <cellStyle name="Normal 2 2_(2012-13)0402(16-2-2013)new" xfId="198"/>
    <cellStyle name="Normal 2 3" xfId="199"/>
    <cellStyle name="Normal 2 3 2" xfId="200"/>
    <cellStyle name="Normal 2 4" xfId="201"/>
    <cellStyle name="Normal 2 5" xfId="202"/>
    <cellStyle name="Normal 2 5 2" xfId="203"/>
    <cellStyle name="Normal 2 6" xfId="204"/>
    <cellStyle name="Normal 2 7" xfId="205"/>
    <cellStyle name="Normal 2 7 2" xfId="206"/>
    <cellStyle name="Normal 2 7 3" xfId="207"/>
    <cellStyle name="Normal 2 8" xfId="208"/>
    <cellStyle name="Normal 2 9" xfId="209"/>
    <cellStyle name="Normal 2_(0402 Arrange" xfId="210"/>
    <cellStyle name="Normal 20" xfId="211"/>
    <cellStyle name="Normal 21" xfId="212"/>
    <cellStyle name="Normal 22" xfId="213"/>
    <cellStyle name="Normal 23" xfId="214"/>
    <cellStyle name="Normal 24" xfId="215"/>
    <cellStyle name="Normal 25" xfId="216"/>
    <cellStyle name="Normal 26" xfId="217"/>
    <cellStyle name="Normal 27" xfId="218"/>
    <cellStyle name="Normal 28" xfId="219"/>
    <cellStyle name="Normal 29" xfId="220"/>
    <cellStyle name="Normal 3" xfId="221"/>
    <cellStyle name="Normal 3 2" xfId="222"/>
    <cellStyle name="Normal 3 2 2" xfId="223"/>
    <cellStyle name="Normal 3 2 2 2" xfId="224"/>
    <cellStyle name="Normal 3 2 2_13-14 0402 New Last(TT last)(18-11-2013)" xfId="225"/>
    <cellStyle name="Normal 3 2 3" xfId="226"/>
    <cellStyle name="Normal 3 2_(2012-13)0402(16-2-2013)new" xfId="227"/>
    <cellStyle name="Normal 3 3" xfId="228"/>
    <cellStyle name="Normal 3 3 2" xfId="229"/>
    <cellStyle name="Normal 3 3 2 2" xfId="230"/>
    <cellStyle name="Normal 3 3 2_13-14 0402 New Last(TT last)(18-11-2013)" xfId="231"/>
    <cellStyle name="Normal 3 3 3" xfId="232"/>
    <cellStyle name="Normal 3 3_(2012-13)0402(16-2-2013)new" xfId="233"/>
    <cellStyle name="Normal 3 4" xfId="234"/>
    <cellStyle name="Normal 3 4 2" xfId="235"/>
    <cellStyle name="Normal 3 4 2 2" xfId="236"/>
    <cellStyle name="Normal 3 4 2 2 2" xfId="237"/>
    <cellStyle name="Normal 3 4 2 2_13-14 0402 New Last(TT last)(18-11-2013)" xfId="238"/>
    <cellStyle name="Normal 3 4 2_13-14 0402 New Last(TT last)" xfId="239"/>
    <cellStyle name="Normal 3 4 3" xfId="240"/>
    <cellStyle name="Normal 3 4 3 2" xfId="241"/>
    <cellStyle name="Normal 3 4 3 3" xfId="242"/>
    <cellStyle name="Normal 3 4 4" xfId="243"/>
    <cellStyle name="Normal 3 4_(2012-13)0402(16-2-2013)new" xfId="244"/>
    <cellStyle name="Normal 3 5" xfId="245"/>
    <cellStyle name="Normal 3 6" xfId="246"/>
    <cellStyle name="Normal 3_(2012-13)0402(16-2-2013)new" xfId="247"/>
    <cellStyle name="Normal 30" xfId="248"/>
    <cellStyle name="Normal 30 2" xfId="249"/>
    <cellStyle name="Normal 31" xfId="250"/>
    <cellStyle name="Normal 32" xfId="251"/>
    <cellStyle name="Normal 33" xfId="252"/>
    <cellStyle name="Normal 34" xfId="253"/>
    <cellStyle name="Normal 35" xfId="254"/>
    <cellStyle name="Normal 36" xfId="255"/>
    <cellStyle name="Normal 37" xfId="256"/>
    <cellStyle name="Normal 38" xfId="257"/>
    <cellStyle name="Normal 39" xfId="258"/>
    <cellStyle name="Normal 4" xfId="259"/>
    <cellStyle name="Normal 4 2" xfId="260"/>
    <cellStyle name="Normal 4 2 2" xfId="261"/>
    <cellStyle name="Normal 4 2_13-14 0402 New Last(TT last)(18-11-2013)" xfId="262"/>
    <cellStyle name="Normal 4 3" xfId="263"/>
    <cellStyle name="Normal 4 3 2" xfId="264"/>
    <cellStyle name="Normal 4 4" xfId="265"/>
    <cellStyle name="Normal 4 5" xfId="266"/>
    <cellStyle name="Normal 4_(2012-13)0402(16-2-2013)new" xfId="267"/>
    <cellStyle name="Normal 40" xfId="268"/>
    <cellStyle name="Normal 40 2" xfId="269"/>
    <cellStyle name="Normal 41" xfId="270"/>
    <cellStyle name="Normal 42" xfId="271"/>
    <cellStyle name="Normal 43" xfId="272"/>
    <cellStyle name="Normal 44" xfId="273"/>
    <cellStyle name="Normal 45" xfId="274"/>
    <cellStyle name="Normal 46" xfId="275"/>
    <cellStyle name="Normal 47" xfId="276"/>
    <cellStyle name="Normal 48" xfId="277"/>
    <cellStyle name="Normal 49" xfId="278"/>
    <cellStyle name="Normal 5" xfId="279"/>
    <cellStyle name="Normal 5 2" xfId="280"/>
    <cellStyle name="Normal 5 2 2" xfId="281"/>
    <cellStyle name="Normal 5 2_13-14 0402 New Last(TT last)(18-11-2013)" xfId="282"/>
    <cellStyle name="Normal 5 3" xfId="283"/>
    <cellStyle name="Normal 5 3 2" xfId="284"/>
    <cellStyle name="Normal 5 3 2 2" xfId="285"/>
    <cellStyle name="Normal 5 3 2_13-14 0402 New Last(TT last)(18-11-2013)" xfId="286"/>
    <cellStyle name="Normal 5 3 3" xfId="287"/>
    <cellStyle name="Normal 5 3_(2012-13)0402(16-2-2013)new" xfId="288"/>
    <cellStyle name="Normal 5 4" xfId="289"/>
    <cellStyle name="Normal 5 5" xfId="290"/>
    <cellStyle name="Normal 5_(2012-13)0402(16-2-2013)new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3" xfId="304"/>
    <cellStyle name="Normal 6_05-Sagaing(Polo)Dec-2012(II)1" xfId="305"/>
    <cellStyle name="Normal 60" xfId="306"/>
    <cellStyle name="Normal 61" xfId="307"/>
    <cellStyle name="Normal 62" xfId="308"/>
    <cellStyle name="Normal 63" xfId="309"/>
    <cellStyle name="Normal 64" xfId="310"/>
    <cellStyle name="Normal 65" xfId="311"/>
    <cellStyle name="Normal 66" xfId="312"/>
    <cellStyle name="Normal 67" xfId="313"/>
    <cellStyle name="Normal 68" xfId="314"/>
    <cellStyle name="Normal 69" xfId="315"/>
    <cellStyle name="Normal 7" xfId="316"/>
    <cellStyle name="Normal 7 2" xfId="317"/>
    <cellStyle name="Normal 7 3" xfId="318"/>
    <cellStyle name="Normal 7_13-14 0402 New Last(TT last)(18-11-2013)" xfId="319"/>
    <cellStyle name="Normal 70" xfId="320"/>
    <cellStyle name="Normal 71" xfId="321"/>
    <cellStyle name="Normal 72" xfId="322"/>
    <cellStyle name="Normal 73" xfId="323"/>
    <cellStyle name="Normal 74" xfId="324"/>
    <cellStyle name="Normal 75" xfId="325"/>
    <cellStyle name="Normal 76" xfId="326"/>
    <cellStyle name="Normal 77" xfId="327"/>
    <cellStyle name="Normal 78" xfId="328"/>
    <cellStyle name="Normal 79" xfId="329"/>
    <cellStyle name="Normal 8" xfId="330"/>
    <cellStyle name="Normal 8 2" xfId="331"/>
    <cellStyle name="Normal 8 3" xfId="332"/>
    <cellStyle name="Normal 8_13-14 0402 New Last(TT last)(18-11-2013)" xfId="333"/>
    <cellStyle name="Normal 80" xfId="334"/>
    <cellStyle name="Normal 81" xfId="335"/>
    <cellStyle name="Normal 82" xfId="336"/>
    <cellStyle name="Normal 83" xfId="337"/>
    <cellStyle name="Normal 84" xfId="338"/>
    <cellStyle name="Normal 85" xfId="339"/>
    <cellStyle name="Normal 86" xfId="340"/>
    <cellStyle name="Normal 87" xfId="341"/>
    <cellStyle name="Normal 88" xfId="342"/>
    <cellStyle name="Normal 89" xfId="343"/>
    <cellStyle name="Normal 9" xfId="344"/>
    <cellStyle name="Normal 9 2" xfId="345"/>
    <cellStyle name="Normal 9 3" xfId="346"/>
    <cellStyle name="Normal 9 3 2" xfId="347"/>
    <cellStyle name="Normal 9_13-14 0402 New Last(TT last)(18-11-2013)" xfId="348"/>
    <cellStyle name="Normal 90" xfId="349"/>
    <cellStyle name="Normal 91" xfId="350"/>
    <cellStyle name="Normal 92" xfId="351"/>
    <cellStyle name="Normal 93" xfId="352"/>
    <cellStyle name="Normal 94" xfId="353"/>
    <cellStyle name="Normal 95" xfId="354"/>
    <cellStyle name="Normal 96" xfId="355"/>
    <cellStyle name="Normal 97" xfId="356"/>
    <cellStyle name="Normal 98" xfId="357"/>
    <cellStyle name="Normal 99" xfId="358"/>
    <cellStyle name="Normal_Sheet1" xfId="2"/>
    <cellStyle name="Note 2" xfId="359"/>
    <cellStyle name="Output 2" xfId="360"/>
    <cellStyle name="Percent 2" xfId="361"/>
    <cellStyle name="Percent 3" xfId="362"/>
    <cellStyle name="Style 1" xfId="363"/>
    <cellStyle name="Style 2" xfId="364"/>
    <cellStyle name="Title 2" xfId="365"/>
    <cellStyle name="Total 2" xfId="366"/>
    <cellStyle name="Warning Text 2" xfId="367"/>
    <cellStyle name="စားလုံး" xfId="368"/>
    <cellStyle name="မူလွန်" xfId="369"/>
    <cellStyle name="လတွဲ" xfId="370"/>
    <cellStyle name="လတွဲ 2" xfId="371"/>
    <cellStyle name="အထက" xfId="372"/>
    <cellStyle name="အလက" xfId="373"/>
    <cellStyle name="အလက(ခွဲ)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workbookViewId="0">
      <selection activeCell="E5" sqref="E5"/>
    </sheetView>
  </sheetViews>
  <sheetFormatPr defaultRowHeight="15"/>
  <cols>
    <col min="1" max="1" width="16.140625" customWidth="1"/>
    <col min="2" max="2" width="10.85546875" customWidth="1"/>
    <col min="3" max="4" width="11" customWidth="1"/>
    <col min="5" max="5" width="12.5703125" customWidth="1"/>
    <col min="6" max="7" width="12.140625" customWidth="1"/>
    <col min="8" max="8" width="11.5703125" customWidth="1"/>
    <col min="9" max="10" width="10.7109375" customWidth="1"/>
    <col min="11" max="11" width="16.85546875" customWidth="1"/>
    <col min="12" max="12" width="14.42578125" customWidth="1"/>
    <col min="13" max="14" width="18" customWidth="1"/>
    <col min="15" max="17" width="16.140625" customWidth="1"/>
  </cols>
  <sheetData>
    <row r="1" spans="1:18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0.5" customHeight="1" thickBot="1"/>
    <row r="4" spans="1:18" s="12" customFormat="1" ht="48.75" customHeight="1" thickBo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9" t="s">
        <v>12</v>
      </c>
      <c r="L4" s="10" t="s">
        <v>13</v>
      </c>
      <c r="M4" s="11" t="s">
        <v>14</v>
      </c>
      <c r="N4" s="11" t="s">
        <v>15</v>
      </c>
      <c r="O4" s="7" t="s">
        <v>16</v>
      </c>
      <c r="P4" s="7" t="s">
        <v>17</v>
      </c>
      <c r="Q4" s="7" t="s">
        <v>18</v>
      </c>
    </row>
    <row r="5" spans="1:18">
      <c r="A5" s="13" t="s">
        <v>19</v>
      </c>
      <c r="B5" s="14">
        <v>26</v>
      </c>
      <c r="C5" s="15">
        <v>26</v>
      </c>
      <c r="D5" s="16">
        <f t="shared" ref="D5:D15" si="0">B5/C5*100</f>
        <v>100</v>
      </c>
      <c r="E5" s="14">
        <v>990</v>
      </c>
      <c r="F5" s="15">
        <v>1919</v>
      </c>
      <c r="G5" s="17">
        <f>E5/F5%</f>
        <v>51.589369463262109</v>
      </c>
      <c r="H5" s="14">
        <v>2089</v>
      </c>
      <c r="I5" s="15">
        <v>12162</v>
      </c>
      <c r="J5" s="17">
        <f>H5/I5*100</f>
        <v>17.17645124157211</v>
      </c>
      <c r="K5" s="14">
        <v>1949</v>
      </c>
      <c r="L5" s="18">
        <v>4</v>
      </c>
      <c r="M5" s="18">
        <v>89</v>
      </c>
      <c r="N5" s="19">
        <v>89</v>
      </c>
      <c r="O5" s="20">
        <v>2914993</v>
      </c>
      <c r="P5" s="20">
        <v>1426172</v>
      </c>
      <c r="Q5" s="20">
        <v>1488821</v>
      </c>
    </row>
    <row r="6" spans="1:18">
      <c r="A6" s="21" t="s">
        <v>20</v>
      </c>
      <c r="B6" s="22">
        <v>28</v>
      </c>
      <c r="C6" s="23">
        <v>28</v>
      </c>
      <c r="D6" s="16">
        <f t="shared" si="0"/>
        <v>100</v>
      </c>
      <c r="E6" s="14">
        <v>709</v>
      </c>
      <c r="F6" s="23">
        <v>1417</v>
      </c>
      <c r="G6" s="17">
        <f t="shared" ref="G6:G15" si="1">E6/F6%</f>
        <v>50.035285815102327</v>
      </c>
      <c r="H6" s="14">
        <v>1329</v>
      </c>
      <c r="I6" s="23">
        <v>6494</v>
      </c>
      <c r="J6" s="17">
        <f t="shared" ref="J6:J15" si="2">H6/I6*100</f>
        <v>20.4650446566061</v>
      </c>
      <c r="K6" s="22">
        <v>1303</v>
      </c>
      <c r="L6" s="24">
        <v>1</v>
      </c>
      <c r="M6" s="24">
        <v>22</v>
      </c>
      <c r="N6" s="25">
        <v>33</v>
      </c>
      <c r="O6" s="26">
        <v>1962565</v>
      </c>
      <c r="P6" s="26">
        <v>938648</v>
      </c>
      <c r="Q6" s="26">
        <v>1023917</v>
      </c>
    </row>
    <row r="7" spans="1:18">
      <c r="A7" s="21" t="s">
        <v>21</v>
      </c>
      <c r="B7" s="22">
        <v>9</v>
      </c>
      <c r="C7" s="23">
        <v>9</v>
      </c>
      <c r="D7" s="16">
        <f t="shared" si="0"/>
        <v>100</v>
      </c>
      <c r="E7" s="14">
        <v>273</v>
      </c>
      <c r="F7" s="23">
        <v>470</v>
      </c>
      <c r="G7" s="17">
        <f>E7/F7%</f>
        <v>58.085106382978722</v>
      </c>
      <c r="H7" s="14">
        <v>470</v>
      </c>
      <c r="I7" s="23">
        <v>1495</v>
      </c>
      <c r="J7" s="17">
        <f t="shared" si="2"/>
        <v>31.438127090301005</v>
      </c>
      <c r="K7" s="27" t="s">
        <v>22</v>
      </c>
      <c r="L7" s="24">
        <v>115</v>
      </c>
      <c r="M7" s="24">
        <v>5</v>
      </c>
      <c r="N7" s="25">
        <v>45</v>
      </c>
      <c r="O7" s="26">
        <v>241287</v>
      </c>
      <c r="P7" s="26">
        <v>115970</v>
      </c>
      <c r="Q7" s="26">
        <v>125317</v>
      </c>
    </row>
    <row r="8" spans="1:18">
      <c r="A8" s="21" t="s">
        <v>23</v>
      </c>
      <c r="B8" s="22">
        <v>4</v>
      </c>
      <c r="C8" s="23">
        <v>7</v>
      </c>
      <c r="D8" s="17">
        <f t="shared" si="0"/>
        <v>57.142857142857139</v>
      </c>
      <c r="E8" s="14">
        <v>44</v>
      </c>
      <c r="F8" s="23">
        <v>376</v>
      </c>
      <c r="G8" s="17">
        <f t="shared" si="1"/>
        <v>11.702127659574469</v>
      </c>
      <c r="H8" s="14">
        <v>79</v>
      </c>
      <c r="I8" s="23">
        <v>2063</v>
      </c>
      <c r="J8" s="17">
        <f t="shared" si="2"/>
        <v>3.829374697043141</v>
      </c>
      <c r="K8" s="22">
        <v>79</v>
      </c>
      <c r="L8" s="24"/>
      <c r="M8" s="24"/>
      <c r="N8" s="25"/>
      <c r="O8" s="26">
        <v>159508</v>
      </c>
      <c r="P8" s="26">
        <v>76464</v>
      </c>
      <c r="Q8" s="26">
        <v>83044</v>
      </c>
    </row>
    <row r="9" spans="1:18">
      <c r="A9" s="21" t="s">
        <v>24</v>
      </c>
      <c r="B9" s="22">
        <v>17</v>
      </c>
      <c r="C9" s="23">
        <v>25</v>
      </c>
      <c r="D9" s="16">
        <f t="shared" si="0"/>
        <v>68</v>
      </c>
      <c r="E9" s="14">
        <v>176</v>
      </c>
      <c r="F9" s="23">
        <v>1535</v>
      </c>
      <c r="G9" s="17">
        <f t="shared" si="1"/>
        <v>11.465798045602606</v>
      </c>
      <c r="H9" s="14">
        <v>349</v>
      </c>
      <c r="I9" s="23">
        <v>4771</v>
      </c>
      <c r="J9" s="17">
        <f t="shared" si="2"/>
        <v>7.3150282959547255</v>
      </c>
      <c r="K9" s="22">
        <v>271</v>
      </c>
      <c r="L9" s="24">
        <v>72</v>
      </c>
      <c r="M9" s="24">
        <v>11</v>
      </c>
      <c r="N9" s="25">
        <v>24</v>
      </c>
      <c r="O9" s="26">
        <v>450877</v>
      </c>
      <c r="P9" s="26">
        <v>205423</v>
      </c>
      <c r="Q9" s="26">
        <v>245454</v>
      </c>
    </row>
    <row r="10" spans="1:18">
      <c r="A10" s="21" t="s">
        <v>25</v>
      </c>
      <c r="B10" s="22">
        <v>11</v>
      </c>
      <c r="C10" s="23">
        <v>28</v>
      </c>
      <c r="D10" s="17">
        <f t="shared" si="0"/>
        <v>39.285714285714285</v>
      </c>
      <c r="E10" s="14">
        <v>53</v>
      </c>
      <c r="F10" s="23">
        <v>1416</v>
      </c>
      <c r="G10" s="17">
        <f t="shared" si="1"/>
        <v>3.7429378531073447</v>
      </c>
      <c r="H10" s="14">
        <v>61</v>
      </c>
      <c r="I10" s="23">
        <v>4899</v>
      </c>
      <c r="J10" s="17">
        <f t="shared" si="2"/>
        <v>1.2451520718513982</v>
      </c>
      <c r="K10" s="22">
        <v>58</v>
      </c>
      <c r="L10" s="24"/>
      <c r="M10" s="24"/>
      <c r="N10" s="25">
        <v>4</v>
      </c>
      <c r="O10" s="26">
        <v>174930</v>
      </c>
      <c r="P10" s="26">
        <v>81916</v>
      </c>
      <c r="Q10" s="26">
        <v>93014</v>
      </c>
    </row>
    <row r="11" spans="1:18">
      <c r="A11" s="21" t="s">
        <v>26</v>
      </c>
      <c r="B11" s="22">
        <v>5</v>
      </c>
      <c r="C11" s="23">
        <v>10</v>
      </c>
      <c r="D11" s="16">
        <f t="shared" si="0"/>
        <v>50</v>
      </c>
      <c r="E11" s="14">
        <v>14</v>
      </c>
      <c r="F11" s="23">
        <v>368</v>
      </c>
      <c r="G11" s="17">
        <f t="shared" si="1"/>
        <v>3.8043478260869565</v>
      </c>
      <c r="H11" s="14">
        <v>17</v>
      </c>
      <c r="I11" s="23">
        <v>1150</v>
      </c>
      <c r="J11" s="17">
        <f t="shared" si="2"/>
        <v>1.4782608695652173</v>
      </c>
      <c r="K11" s="22">
        <v>16</v>
      </c>
      <c r="L11" s="24"/>
      <c r="M11" s="24"/>
      <c r="N11" s="25">
        <v>1</v>
      </c>
      <c r="O11" s="26">
        <v>82876</v>
      </c>
      <c r="P11" s="26">
        <v>40318</v>
      </c>
      <c r="Q11" s="26">
        <v>42558</v>
      </c>
    </row>
    <row r="12" spans="1:18">
      <c r="A12" s="21" t="s">
        <v>27</v>
      </c>
      <c r="B12" s="22">
        <v>16</v>
      </c>
      <c r="C12" s="23">
        <v>17</v>
      </c>
      <c r="D12" s="17">
        <f t="shared" si="0"/>
        <v>94.117647058823522</v>
      </c>
      <c r="E12" s="14">
        <v>344</v>
      </c>
      <c r="F12" s="23">
        <v>1036</v>
      </c>
      <c r="G12" s="17">
        <f t="shared" si="1"/>
        <v>33.204633204633204</v>
      </c>
      <c r="H12" s="14">
        <v>567</v>
      </c>
      <c r="I12" s="23">
        <v>3810</v>
      </c>
      <c r="J12" s="17">
        <f t="shared" si="2"/>
        <v>14.881889763779526</v>
      </c>
      <c r="K12" s="22">
        <v>89</v>
      </c>
      <c r="L12" s="24">
        <v>288</v>
      </c>
      <c r="M12" s="24">
        <v>69</v>
      </c>
      <c r="N12" s="25">
        <v>175</v>
      </c>
      <c r="O12" s="26">
        <v>560437</v>
      </c>
      <c r="P12" s="26">
        <v>261736</v>
      </c>
      <c r="Q12" s="26">
        <v>298701</v>
      </c>
    </row>
    <row r="13" spans="1:18">
      <c r="A13" s="21" t="s">
        <v>28</v>
      </c>
      <c r="B13" s="22">
        <v>34</v>
      </c>
      <c r="C13" s="23">
        <v>37</v>
      </c>
      <c r="D13" s="17">
        <f t="shared" si="0"/>
        <v>91.891891891891902</v>
      </c>
      <c r="E13" s="14">
        <v>1122</v>
      </c>
      <c r="F13" s="23">
        <v>1761</v>
      </c>
      <c r="G13" s="17">
        <f t="shared" si="1"/>
        <v>63.713798977853493</v>
      </c>
      <c r="H13" s="14">
        <v>2415</v>
      </c>
      <c r="I13" s="23">
        <v>6130</v>
      </c>
      <c r="J13" s="17">
        <f t="shared" si="2"/>
        <v>39.396411092985318</v>
      </c>
      <c r="K13" s="22">
        <v>2391</v>
      </c>
      <c r="L13" s="24">
        <v>13</v>
      </c>
      <c r="M13" s="24">
        <v>19</v>
      </c>
      <c r="N13" s="25">
        <v>22</v>
      </c>
      <c r="O13" s="26">
        <v>3086209</v>
      </c>
      <c r="P13" s="26">
        <v>1449188</v>
      </c>
      <c r="Q13" s="26">
        <v>1637021</v>
      </c>
    </row>
    <row r="14" spans="1:18" ht="15.75" thickBot="1">
      <c r="A14" s="28" t="s">
        <v>29</v>
      </c>
      <c r="B14" s="29">
        <v>4</v>
      </c>
      <c r="C14" s="30">
        <v>45</v>
      </c>
      <c r="D14" s="31">
        <f t="shared" si="0"/>
        <v>8.8888888888888893</v>
      </c>
      <c r="E14" s="32">
        <v>13</v>
      </c>
      <c r="F14" s="30">
        <v>619</v>
      </c>
      <c r="G14" s="31">
        <f t="shared" si="1"/>
        <v>2.1001615508885298</v>
      </c>
      <c r="H14" s="32">
        <v>39</v>
      </c>
      <c r="I14" s="30">
        <v>2171</v>
      </c>
      <c r="J14" s="31">
        <f t="shared" si="2"/>
        <v>1.7964071856287425</v>
      </c>
      <c r="K14" s="29">
        <v>33</v>
      </c>
      <c r="L14" s="33"/>
      <c r="M14" s="33"/>
      <c r="N14" s="34">
        <v>10</v>
      </c>
      <c r="O14" s="35">
        <v>38579</v>
      </c>
      <c r="P14" s="35">
        <v>18788</v>
      </c>
      <c r="Q14" s="35">
        <v>19791</v>
      </c>
    </row>
    <row r="15" spans="1:18" ht="15.75" thickBot="1">
      <c r="A15" s="36" t="s">
        <v>30</v>
      </c>
      <c r="B15" s="37">
        <f t="shared" ref="B15:L15" si="3">SUM(B5:B14)</f>
        <v>154</v>
      </c>
      <c r="C15" s="37">
        <f t="shared" si="3"/>
        <v>232</v>
      </c>
      <c r="D15" s="38">
        <f t="shared" si="0"/>
        <v>66.379310344827587</v>
      </c>
      <c r="E15" s="39">
        <f t="shared" si="3"/>
        <v>3738</v>
      </c>
      <c r="F15" s="37">
        <f t="shared" si="3"/>
        <v>10917</v>
      </c>
      <c r="G15" s="40">
        <f t="shared" si="1"/>
        <v>34.240175872492443</v>
      </c>
      <c r="H15" s="37">
        <f t="shared" si="3"/>
        <v>7415</v>
      </c>
      <c r="I15" s="37">
        <f t="shared" si="3"/>
        <v>45145</v>
      </c>
      <c r="J15" s="38">
        <f t="shared" si="2"/>
        <v>16.424853250636836</v>
      </c>
      <c r="K15" s="39">
        <f t="shared" si="3"/>
        <v>6189</v>
      </c>
      <c r="L15" s="37">
        <f t="shared" si="3"/>
        <v>493</v>
      </c>
      <c r="M15" s="37">
        <f>SUM(M5:M14)</f>
        <v>215</v>
      </c>
      <c r="N15" s="37">
        <f>SUM(N5:N14)</f>
        <v>403</v>
      </c>
      <c r="O15" s="41">
        <f>SUM(O5:O14)</f>
        <v>9672261</v>
      </c>
      <c r="P15" s="41">
        <f>SUM(P5:P14)</f>
        <v>4614623</v>
      </c>
      <c r="Q15" s="41">
        <f>SUM(Q5:Q14)</f>
        <v>5057638</v>
      </c>
    </row>
    <row r="16" spans="1:18" ht="9.75" customHeight="1"/>
    <row r="17" spans="1:11">
      <c r="A17" s="42" t="s">
        <v>31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1">
      <c r="A18" s="42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3"/>
    </row>
    <row r="19" spans="1:11">
      <c r="A19" s="42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>
      <c r="A20" s="44" t="s">
        <v>34</v>
      </c>
      <c r="K20" s="43"/>
    </row>
    <row r="21" spans="1:11">
      <c r="A21" s="44" t="s">
        <v>35</v>
      </c>
      <c r="K21" s="43"/>
    </row>
    <row r="22" spans="1:11">
      <c r="A22" s="42" t="s">
        <v>36</v>
      </c>
      <c r="K22" s="43"/>
    </row>
    <row r="23" spans="1:11">
      <c r="K23" s="43"/>
    </row>
    <row r="24" spans="1:11">
      <c r="K24" s="43"/>
    </row>
    <row r="25" spans="1:11">
      <c r="A25" s="42"/>
      <c r="K25" s="43"/>
    </row>
    <row r="26" spans="1:11">
      <c r="K26" s="43"/>
    </row>
    <row r="27" spans="1:11">
      <c r="K27" s="43"/>
    </row>
    <row r="28" spans="1:11">
      <c r="K28" s="43"/>
    </row>
  </sheetData>
  <mergeCells count="1">
    <mergeCell ref="A2:Q2"/>
  </mergeCells>
  <conditionalFormatting sqref="B5:B1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{3F31ADCD-65E6-4450-879B-FF37FEFF7026}</x14:id>
        </ext>
      </extLst>
    </cfRule>
  </conditionalFormatting>
  <conditionalFormatting sqref="E5:E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{AF9CC4E7-6968-4302-AD44-B7845C0E4750}</x14:id>
        </ext>
      </extLst>
    </cfRule>
  </conditionalFormatting>
  <conditionalFormatting sqref="H5:H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{C264127F-C5BB-4298-8282-75DE37EF4607}</x14:id>
        </ext>
      </extLst>
    </cfRule>
  </conditionalFormatting>
  <conditionalFormatting sqref="O5:O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{92B5143A-8811-4AD9-AB84-E372409305E1}</x14:id>
        </ext>
      </extLst>
    </cfRule>
  </conditionalFormatting>
  <pageMargins left="0.7" right="0.7" top="0.75" bottom="0.75" header="0.3" footer="0.3"/>
  <pageSetup paperSize="8" scale="8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31ADCD-65E6-4450-879B-FF37FEFF70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B5:B14</xm:sqref>
        </x14:conditionalFormatting>
        <x14:conditionalFormatting xmlns:xm="http://schemas.microsoft.com/office/excel/2006/main">
          <x14:cfRule type="dataBar" id="{AF9CC4E7-6968-4302-AD44-B7845C0E47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E5:E14</xm:sqref>
        </x14:conditionalFormatting>
        <x14:conditionalFormatting xmlns:xm="http://schemas.microsoft.com/office/excel/2006/main">
          <x14:cfRule type="dataBar" id="{C264127F-C5BB-4298-8282-75DE37EF460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H5:H14</xm:sqref>
        </x14:conditionalFormatting>
        <x14:conditionalFormatting xmlns:xm="http://schemas.microsoft.com/office/excel/2006/main">
          <x14:cfRule type="dataBar" id="{92B5143A-8811-4AD9-AB84-E372409305E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O5:O14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 Po Po Myint</dc:creator>
  <cp:lastModifiedBy>Nan Po Po Myint</cp:lastModifiedBy>
  <dcterms:created xsi:type="dcterms:W3CDTF">2015-12-14T07:38:01Z</dcterms:created>
  <dcterms:modified xsi:type="dcterms:W3CDTF">2015-12-14T07:39:00Z</dcterms:modified>
</cp:coreProperties>
</file>